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0" yWindow="65506" windowWidth="12120" windowHeight="8280" tabRatio="786" activeTab="0"/>
  </bookViews>
  <sheets>
    <sheet name="Statement of Financial Position" sheetId="1" r:id="rId1"/>
    <sheet name="Titling of Family Assets" sheetId="2" r:id="rId2"/>
  </sheets>
  <definedNames>
    <definedName name="CriteriaTerm">#REF!</definedName>
    <definedName name="dBaseCl">#REF!</definedName>
    <definedName name="_xlnm.Print_Area" localSheetId="0">'Statement of Financial Position'!$A$10:$G$47</definedName>
    <definedName name="_xlnm.Print_Area" localSheetId="1">'Titling of Family Assets'!$A$1:$F$51</definedName>
  </definedNames>
  <calcPr fullCalcOnLoad="1"/>
</workbook>
</file>

<file path=xl/sharedStrings.xml><?xml version="1.0" encoding="utf-8"?>
<sst xmlns="http://schemas.openxmlformats.org/spreadsheetml/2006/main" count="92" uniqueCount="67">
  <si>
    <t>Assets</t>
  </si>
  <si>
    <t>Liabilities</t>
  </si>
  <si>
    <t>Liabilities:</t>
  </si>
  <si>
    <t>Total Liabilities:</t>
  </si>
  <si>
    <t>Net Worth:</t>
  </si>
  <si>
    <t>Total Assets:</t>
  </si>
  <si>
    <t>Total Liabilities &amp;                                                                                Net Worth:</t>
  </si>
  <si>
    <t>Titling:</t>
  </si>
  <si>
    <t>Assets:</t>
  </si>
  <si>
    <t>TOTAL</t>
  </si>
  <si>
    <t>Totals:</t>
  </si>
  <si>
    <t xml:space="preserve">Enter Initials: </t>
  </si>
  <si>
    <t>JT</t>
  </si>
  <si>
    <t>Title</t>
  </si>
  <si>
    <t>Amount</t>
  </si>
  <si>
    <t>sub-totals</t>
  </si>
  <si>
    <t>Cash/Cash Equivalents:</t>
  </si>
  <si>
    <t>Invested Assets:</t>
  </si>
  <si>
    <t>Retirement Assets:</t>
  </si>
  <si>
    <t>Total Cash/Cash Equivalents</t>
  </si>
  <si>
    <t>Total Invested Assets</t>
  </si>
  <si>
    <t>Total Retirement Assets</t>
  </si>
  <si>
    <t>Use Assets:</t>
  </si>
  <si>
    <t>Total Use Assets</t>
  </si>
  <si>
    <t>Total</t>
  </si>
  <si>
    <t>TOTAL ASSETS</t>
  </si>
  <si>
    <t>TOTAL LIABILITIES</t>
  </si>
  <si>
    <t>TOTAL NET WORTH</t>
  </si>
  <si>
    <t>Titling of Family Assets</t>
  </si>
  <si>
    <t>TIC</t>
  </si>
  <si>
    <t xml:space="preserve">   Jewelry</t>
  </si>
  <si>
    <t>Joseph</t>
  </si>
  <si>
    <t xml:space="preserve">   Automobiles </t>
  </si>
  <si>
    <t>Mary</t>
  </si>
  <si>
    <t>JTWROS</t>
  </si>
  <si>
    <t>JTIC</t>
  </si>
  <si>
    <t>Sample</t>
  </si>
  <si>
    <t>Client Name:</t>
  </si>
  <si>
    <t>Spouse Name:</t>
  </si>
  <si>
    <t>Client Last Name:</t>
  </si>
  <si>
    <t xml:space="preserve">Spouse Last Name: </t>
  </si>
  <si>
    <t>Rich</t>
  </si>
  <si>
    <t>Ruby</t>
  </si>
  <si>
    <t>Business Assets</t>
  </si>
  <si>
    <t>Total Business Assets</t>
  </si>
  <si>
    <t xml:space="preserve">   401(k) - Macadam Company</t>
  </si>
  <si>
    <t xml:space="preserve">   IRA - Chase </t>
  </si>
  <si>
    <t xml:space="preserve">   Principal Residence - Wayne, NJ</t>
  </si>
  <si>
    <t xml:space="preserve">   Vacation Residence - Boca Raton, FL</t>
  </si>
  <si>
    <t xml:space="preserve">  Morgan Stanley Brokerage</t>
  </si>
  <si>
    <t xml:space="preserve">  Chase Savings</t>
  </si>
  <si>
    <t xml:space="preserve">  BOA Savings</t>
  </si>
  <si>
    <t xml:space="preserve">  Chase C/D</t>
  </si>
  <si>
    <t xml:space="preserve">  Macadam Company</t>
  </si>
  <si>
    <t xml:space="preserve">  Rental Real Estate - 123 Money Road</t>
  </si>
  <si>
    <t>Rich and Ruby - Statement of Financial Position</t>
  </si>
  <si>
    <t xml:space="preserve">  </t>
  </si>
  <si>
    <t xml:space="preserve">  Morgan Stanley Brokerage POD to Alvin </t>
  </si>
  <si>
    <t xml:space="preserve">  Morgan Stanley Brokerage POD to Katie</t>
  </si>
  <si>
    <t>Note Receivable</t>
  </si>
  <si>
    <t>Chase C/D</t>
  </si>
  <si>
    <t>Morgan Stanley Brokerage</t>
  </si>
  <si>
    <t>Macadam Company</t>
  </si>
  <si>
    <t>Rental Real Estate - 123 Money Road</t>
  </si>
  <si>
    <t xml:space="preserve">   IRA - Chase</t>
  </si>
  <si>
    <t xml:space="preserve">  Vacation Residence - Lake Ariel, PA</t>
  </si>
  <si>
    <t xml:space="preserve">  Note Receivable 6% Interest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</si>
</sst>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#,##0.0_);[Red]\(#,##0.0\)"/>
    <numFmt numFmtId="168" formatCode="&quot;$&quot;\ #,##0_);\(&quot;$&quot;\ #,##0\)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#,##0.000"/>
    <numFmt numFmtId="173" formatCode="&quot;$&quot;#,##0\ "/>
    <numFmt numFmtId="174" formatCode="&quot;$&quot;#,##0;\(&quot;$&quot;#,##0\)"/>
    <numFmt numFmtId="175" formatCode="&quot;$&quot;\ \ \ \ #,##0;\(&quot;$&quot;#,##0\)"/>
    <numFmt numFmtId="176" formatCode="&quot;$&quot;\ #,##0;\(&quot;$&quot;\ #,##0\)"/>
    <numFmt numFmtId="177" formatCode="&quot;$&quot;\ \ #,##0;\(&quot;$&quot;\ #,##0\)"/>
    <numFmt numFmtId="178" formatCode="&quot;$&quot;\ \ \ \ \ \ \ \ \ \ #,##0;\(&quot;$&quot;#,##0\)"/>
    <numFmt numFmtId="179" formatCode="&quot;$&quot;\ \ \ \ \ \ \ \ \ \ \ \ \ \ #,##0;\(&quot;$&quot;#,##0\)"/>
  </numFmts>
  <fonts count="5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0"/>
    </font>
    <font>
      <b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b/>
      <sz val="14"/>
      <color indexed="9"/>
      <name val="Times New Roman"/>
      <family val="1"/>
    </font>
    <font>
      <i/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28"/>
      <name val="Times New Roman"/>
      <family val="1"/>
    </font>
    <font>
      <vertAlign val="superscript"/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0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5" fillId="0" borderId="10" xfId="44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8" fontId="5" fillId="0" borderId="10" xfId="44" applyNumberFormat="1" applyFont="1" applyBorder="1" applyAlignment="1">
      <alignment/>
    </xf>
    <xf numFmtId="38" fontId="6" fillId="0" borderId="10" xfId="44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174" fontId="8" fillId="0" borderId="10" xfId="44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8" fillId="33" borderId="0" xfId="0" applyFont="1" applyFill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4" fillId="1" borderId="0" xfId="0" applyFont="1" applyFill="1" applyAlignment="1">
      <alignment/>
    </xf>
    <xf numFmtId="3" fontId="4" fillId="0" borderId="10" xfId="44" applyNumberFormat="1" applyFont="1" applyBorder="1" applyAlignment="1">
      <alignment horizontal="right" vertical="center"/>
    </xf>
    <xf numFmtId="3" fontId="4" fillId="0" borderId="10" xfId="44" applyNumberFormat="1" applyFont="1" applyBorder="1" applyAlignment="1">
      <alignment/>
    </xf>
    <xf numFmtId="0" fontId="4" fillId="34" borderId="0" xfId="0" applyFont="1" applyFill="1" applyAlignment="1">
      <alignment/>
    </xf>
    <xf numFmtId="0" fontId="8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11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Fill="1" applyBorder="1" applyAlignment="1">
      <alignment/>
    </xf>
    <xf numFmtId="174" fontId="8" fillId="0" borderId="13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174" fontId="8" fillId="0" borderId="15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40" fontId="4" fillId="0" borderId="12" xfId="0" applyNumberFormat="1" applyFont="1" applyBorder="1" applyAlignment="1">
      <alignment/>
    </xf>
    <xf numFmtId="3" fontId="5" fillId="0" borderId="16" xfId="0" applyNumberFormat="1" applyFont="1" applyFill="1" applyBorder="1" applyAlignment="1">
      <alignment horizontal="center" wrapText="1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 horizontal="center" vertical="center"/>
    </xf>
    <xf numFmtId="0" fontId="12" fillId="36" borderId="19" xfId="0" applyFont="1" applyFill="1" applyBorder="1" applyAlignment="1">
      <alignment horizontal="centerContinuous" vertical="center"/>
    </xf>
    <xf numFmtId="0" fontId="13" fillId="36" borderId="19" xfId="0" applyFont="1" applyFill="1" applyBorder="1" applyAlignment="1">
      <alignment horizontal="centerContinuous" vertical="center"/>
    </xf>
    <xf numFmtId="0" fontId="14" fillId="36" borderId="10" xfId="0" applyFont="1" applyFill="1" applyBorder="1" applyAlignment="1">
      <alignment/>
    </xf>
    <xf numFmtId="0" fontId="14" fillId="36" borderId="10" xfId="0" applyFont="1" applyFill="1" applyBorder="1" applyAlignment="1">
      <alignment horizontal="right" vertical="center"/>
    </xf>
    <xf numFmtId="3" fontId="15" fillId="36" borderId="10" xfId="44" applyNumberFormat="1" applyFont="1" applyFill="1" applyBorder="1" applyAlignment="1">
      <alignment horizontal="right" vertical="center"/>
    </xf>
    <xf numFmtId="3" fontId="16" fillId="36" borderId="10" xfId="44" applyNumberFormat="1" applyFont="1" applyFill="1" applyBorder="1" applyAlignment="1">
      <alignment horizontal="right" vertical="center"/>
    </xf>
    <xf numFmtId="174" fontId="16" fillId="36" borderId="10" xfId="44" applyNumberFormat="1" applyFont="1" applyFill="1" applyBorder="1" applyAlignment="1">
      <alignment horizontal="right" vertical="center"/>
    </xf>
    <xf numFmtId="3" fontId="17" fillId="36" borderId="10" xfId="44" applyNumberFormat="1" applyFont="1" applyFill="1" applyBorder="1" applyAlignment="1">
      <alignment horizontal="right" vertical="center"/>
    </xf>
    <xf numFmtId="166" fontId="16" fillId="36" borderId="10" xfId="44" applyNumberFormat="1" applyFont="1" applyFill="1" applyBorder="1" applyAlignment="1">
      <alignment horizontal="right" vertical="center"/>
    </xf>
    <xf numFmtId="44" fontId="17" fillId="36" borderId="10" xfId="44" applyFont="1" applyFill="1" applyBorder="1" applyAlignment="1">
      <alignment/>
    </xf>
    <xf numFmtId="174" fontId="16" fillId="36" borderId="19" xfId="0" applyNumberFormat="1" applyFont="1" applyFill="1" applyBorder="1" applyAlignment="1">
      <alignment/>
    </xf>
    <xf numFmtId="0" fontId="16" fillId="36" borderId="20" xfId="0" applyFont="1" applyFill="1" applyBorder="1" applyAlignment="1">
      <alignment/>
    </xf>
    <xf numFmtId="0" fontId="16" fillId="36" borderId="19" xfId="0" applyFont="1" applyFill="1" applyBorder="1" applyAlignment="1">
      <alignment/>
    </xf>
    <xf numFmtId="0" fontId="16" fillId="36" borderId="20" xfId="0" applyFont="1" applyFill="1" applyBorder="1" applyAlignment="1">
      <alignment vertical="center"/>
    </xf>
    <xf numFmtId="174" fontId="16" fillId="36" borderId="19" xfId="44" applyNumberFormat="1" applyFont="1" applyFill="1" applyBorder="1" applyAlignment="1">
      <alignment/>
    </xf>
    <xf numFmtId="0" fontId="18" fillId="36" borderId="21" xfId="0" applyFont="1" applyFill="1" applyBorder="1" applyAlignment="1">
      <alignment horizontal="center" wrapText="1"/>
    </xf>
    <xf numFmtId="0" fontId="18" fillId="36" borderId="22" xfId="0" applyFont="1" applyFill="1" applyBorder="1" applyAlignment="1">
      <alignment horizontal="center" wrapText="1"/>
    </xf>
    <xf numFmtId="174" fontId="16" fillId="36" borderId="20" xfId="0" applyNumberFormat="1" applyFont="1" applyFill="1" applyBorder="1" applyAlignment="1">
      <alignment horizontal="center" vertical="center"/>
    </xf>
    <xf numFmtId="174" fontId="16" fillId="36" borderId="23" xfId="0" applyNumberFormat="1" applyFont="1" applyFill="1" applyBorder="1" applyAlignment="1">
      <alignment horizontal="center" vertical="center"/>
    </xf>
    <xf numFmtId="174" fontId="16" fillId="36" borderId="19" xfId="0" applyNumberFormat="1" applyFont="1" applyFill="1" applyBorder="1" applyAlignment="1">
      <alignment horizontal="center" vertical="center"/>
    </xf>
    <xf numFmtId="174" fontId="16" fillId="36" borderId="20" xfId="0" applyNumberFormat="1" applyFont="1" applyFill="1" applyBorder="1" applyAlignment="1">
      <alignment horizontal="center"/>
    </xf>
    <xf numFmtId="174" fontId="16" fillId="36" borderId="23" xfId="44" applyNumberFormat="1" applyFont="1" applyFill="1" applyBorder="1" applyAlignment="1">
      <alignment horizontal="center" vertical="center"/>
    </xf>
    <xf numFmtId="174" fontId="16" fillId="36" borderId="19" xfId="44" applyNumberFormat="1" applyFont="1" applyFill="1" applyBorder="1" applyAlignment="1">
      <alignment horizontal="center" vertical="center"/>
    </xf>
    <xf numFmtId="0" fontId="18" fillId="36" borderId="24" xfId="0" applyFont="1" applyFill="1" applyBorder="1" applyAlignment="1">
      <alignment horizontal="center" wrapText="1"/>
    </xf>
    <xf numFmtId="174" fontId="16" fillId="36" borderId="19" xfId="0" applyNumberFormat="1" applyFont="1" applyFill="1" applyBorder="1" applyAlignment="1">
      <alignment horizontal="center"/>
    </xf>
    <xf numFmtId="174" fontId="16" fillId="36" borderId="23" xfId="0" applyNumberFormat="1" applyFont="1" applyFill="1" applyBorder="1" applyAlignment="1">
      <alignment horizontal="center"/>
    </xf>
    <xf numFmtId="174" fontId="16" fillId="36" borderId="25" xfId="0" applyNumberFormat="1" applyFont="1" applyFill="1" applyBorder="1" applyAlignment="1">
      <alignment horizontal="center"/>
    </xf>
    <xf numFmtId="0" fontId="16" fillId="36" borderId="18" xfId="0" applyFont="1" applyFill="1" applyBorder="1" applyAlignment="1">
      <alignment/>
    </xf>
    <xf numFmtId="174" fontId="16" fillId="36" borderId="18" xfId="0" applyNumberFormat="1" applyFont="1" applyFill="1" applyBorder="1" applyAlignment="1">
      <alignment horizontal="center"/>
    </xf>
    <xf numFmtId="174" fontId="16" fillId="36" borderId="26" xfId="0" applyNumberFormat="1" applyFont="1" applyFill="1" applyBorder="1" applyAlignment="1">
      <alignment horizontal="center"/>
    </xf>
    <xf numFmtId="174" fontId="16" fillId="36" borderId="2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3" fontId="8" fillId="0" borderId="10" xfId="44" applyNumberFormat="1" applyFont="1" applyBorder="1" applyAlignment="1">
      <alignment horizontal="right" vertical="center"/>
    </xf>
    <xf numFmtId="174" fontId="16" fillId="36" borderId="25" xfId="0" applyNumberFormat="1" applyFont="1" applyFill="1" applyBorder="1" applyAlignment="1">
      <alignment/>
    </xf>
    <xf numFmtId="0" fontId="16" fillId="36" borderId="28" xfId="0" applyFont="1" applyFill="1" applyBorder="1" applyAlignment="1">
      <alignment/>
    </xf>
    <xf numFmtId="0" fontId="16" fillId="36" borderId="28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174" fontId="16" fillId="36" borderId="25" xfId="44" applyNumberFormat="1" applyFont="1" applyFill="1" applyBorder="1" applyAlignment="1">
      <alignment/>
    </xf>
    <xf numFmtId="0" fontId="15" fillId="36" borderId="28" xfId="0" applyFont="1" applyFill="1" applyBorder="1" applyAlignment="1">
      <alignment horizontal="center"/>
    </xf>
    <xf numFmtId="0" fontId="15" fillId="36" borderId="25" xfId="0" applyFont="1" applyFill="1" applyBorder="1" applyAlignment="1">
      <alignment horizontal="center"/>
    </xf>
    <xf numFmtId="0" fontId="16" fillId="36" borderId="28" xfId="0" applyFont="1" applyFill="1" applyBorder="1" applyAlignment="1">
      <alignment horizontal="center" vertical="center"/>
    </xf>
    <xf numFmtId="40" fontId="16" fillId="36" borderId="25" xfId="0" applyNumberFormat="1" applyFont="1" applyFill="1" applyBorder="1" applyAlignment="1">
      <alignment horizontal="center"/>
    </xf>
    <xf numFmtId="0" fontId="16" fillId="36" borderId="2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18" fillId="36" borderId="21" xfId="0" applyFont="1" applyFill="1" applyBorder="1" applyAlignment="1">
      <alignment horizontal="center" vertical="center" wrapText="1"/>
    </xf>
    <xf numFmtId="0" fontId="18" fillId="36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35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4" fillId="0" borderId="0" xfId="0" applyNumberFormat="1" applyFont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 quotePrefix="1">
      <alignment horizontal="left" wrapText="1"/>
    </xf>
    <xf numFmtId="0" fontId="19" fillId="0" borderId="30" xfId="0" applyFont="1" applyBorder="1" applyAlignment="1">
      <alignment/>
    </xf>
    <xf numFmtId="0" fontId="0" fillId="0" borderId="30" xfId="0" applyBorder="1" applyAlignment="1">
      <alignment/>
    </xf>
    <xf numFmtId="0" fontId="21" fillId="0" borderId="30" xfId="0" applyFont="1" applyBorder="1" applyAlignment="1">
      <alignment/>
    </xf>
    <xf numFmtId="0" fontId="22" fillId="0" borderId="3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showGridLines="0" tabSelected="1" view="pageBreakPreview" zoomScale="70" zoomScaleNormal="75" zoomScaleSheetLayoutView="70" zoomScalePageLayoutView="0" workbookViewId="0" topLeftCell="A7">
      <selection activeCell="J14" sqref="J14"/>
    </sheetView>
  </sheetViews>
  <sheetFormatPr defaultColWidth="9.33203125" defaultRowHeight="12.75"/>
  <cols>
    <col min="1" max="1" width="55.66015625" style="1" customWidth="1"/>
    <col min="2" max="2" width="7.66015625" style="1" customWidth="1"/>
    <col min="3" max="3" width="14.83203125" style="1" customWidth="1"/>
    <col min="4" max="4" width="15.66015625" style="1" customWidth="1"/>
    <col min="5" max="5" width="55.66015625" style="1" customWidth="1"/>
    <col min="6" max="6" width="7.83203125" style="1" customWidth="1"/>
    <col min="7" max="7" width="20" style="4" customWidth="1"/>
    <col min="8" max="8" width="12.5" style="1" customWidth="1"/>
    <col min="9" max="16384" width="9.33203125" style="1" customWidth="1"/>
  </cols>
  <sheetData>
    <row r="1" spans="1:2" ht="15.75">
      <c r="A1" s="106" t="s">
        <v>37</v>
      </c>
      <c r="B1" s="1" t="s">
        <v>11</v>
      </c>
    </row>
    <row r="2" spans="1:12" ht="15.75">
      <c r="A2" s="43" t="s">
        <v>31</v>
      </c>
      <c r="B2" s="44" t="str">
        <f>CONCATENATE(K2,L2)</f>
        <v>JS</v>
      </c>
      <c r="K2" s="1" t="str">
        <f>LEFT($A$2,1)</f>
        <v>J</v>
      </c>
      <c r="L2" s="1" t="str">
        <f>LEFT($A$4,1)</f>
        <v>S</v>
      </c>
    </row>
    <row r="3" spans="1:2" ht="15.75">
      <c r="A3" s="106" t="s">
        <v>39</v>
      </c>
      <c r="B3" s="107"/>
    </row>
    <row r="4" spans="1:2" ht="15.75">
      <c r="A4" s="43" t="s">
        <v>36</v>
      </c>
      <c r="B4" s="107"/>
    </row>
    <row r="5" spans="1:2" ht="15.75">
      <c r="A5" s="106" t="s">
        <v>38</v>
      </c>
      <c r="B5" s="1" t="s">
        <v>11</v>
      </c>
    </row>
    <row r="6" spans="1:12" ht="15.75">
      <c r="A6" s="43" t="s">
        <v>33</v>
      </c>
      <c r="B6" s="44" t="str">
        <f>CONCATENATE(K6,L6)</f>
        <v>MS</v>
      </c>
      <c r="K6" s="1" t="str">
        <f>LEFT($A$6,1)</f>
        <v>M</v>
      </c>
      <c r="L6" s="1" t="str">
        <f>LEFT($A$8,1)</f>
        <v>S</v>
      </c>
    </row>
    <row r="7" ht="15.75">
      <c r="A7" s="106" t="s">
        <v>40</v>
      </c>
    </row>
    <row r="8" ht="15.75">
      <c r="A8" s="43" t="str">
        <f>$A$4</f>
        <v>Sample</v>
      </c>
    </row>
    <row r="9" spans="1:7" ht="22.5">
      <c r="A9" s="24"/>
      <c r="B9" s="24"/>
      <c r="C9" s="24"/>
      <c r="D9" s="11"/>
      <c r="E9" s="11"/>
      <c r="F9" s="11"/>
      <c r="G9" s="12"/>
    </row>
    <row r="10" spans="1:7" ht="35.25" thickBot="1">
      <c r="A10" s="113" t="s">
        <v>55</v>
      </c>
      <c r="B10" s="114"/>
      <c r="C10" s="114"/>
      <c r="D10" s="114"/>
      <c r="E10" s="114"/>
      <c r="F10" s="114"/>
      <c r="G10" s="114"/>
    </row>
    <row r="11" spans="1:7" ht="19.5" customHeight="1">
      <c r="A11" s="13"/>
      <c r="B11" s="13"/>
      <c r="C11" s="13"/>
      <c r="D11" s="17"/>
      <c r="E11" s="13"/>
      <c r="F11" s="13"/>
      <c r="G11" s="16"/>
    </row>
    <row r="12" spans="1:15" s="34" customFormat="1" ht="18.75">
      <c r="A12" s="58" t="s">
        <v>0</v>
      </c>
      <c r="B12" s="58" t="s">
        <v>13</v>
      </c>
      <c r="C12" s="58" t="s">
        <v>14</v>
      </c>
      <c r="D12" s="59" t="s">
        <v>15</v>
      </c>
      <c r="E12" s="58" t="s">
        <v>1</v>
      </c>
      <c r="F12" s="58" t="s">
        <v>13</v>
      </c>
      <c r="G12" s="58" t="s">
        <v>14</v>
      </c>
      <c r="H12" s="33"/>
      <c r="I12" s="33"/>
      <c r="J12" s="33"/>
      <c r="K12" s="33"/>
      <c r="L12" s="33"/>
      <c r="M12" s="33"/>
      <c r="N12" s="33"/>
      <c r="O12" s="33"/>
    </row>
    <row r="13" spans="1:7" ht="15.75">
      <c r="A13" s="29"/>
      <c r="B13" s="5"/>
      <c r="C13" s="8"/>
      <c r="D13" s="60"/>
      <c r="E13" s="2"/>
      <c r="F13" s="2"/>
      <c r="G13" s="21"/>
    </row>
    <row r="14" spans="1:7" ht="15.75">
      <c r="A14" s="38" t="s">
        <v>16</v>
      </c>
      <c r="B14" s="25"/>
      <c r="C14" s="8"/>
      <c r="D14" s="61"/>
      <c r="E14" s="6" t="s">
        <v>2</v>
      </c>
      <c r="F14" s="6"/>
      <c r="G14" s="21"/>
    </row>
    <row r="15" spans="1:7" ht="15.75">
      <c r="A15" s="32" t="s">
        <v>50</v>
      </c>
      <c r="B15" s="19" t="s">
        <v>12</v>
      </c>
      <c r="C15" s="35">
        <v>1200000</v>
      </c>
      <c r="D15" s="62"/>
      <c r="E15" s="109"/>
      <c r="F15" s="108"/>
      <c r="G15"/>
    </row>
    <row r="16" spans="1:7" ht="15.75">
      <c r="A16" s="32" t="s">
        <v>51</v>
      </c>
      <c r="B16" s="19" t="s">
        <v>12</v>
      </c>
      <c r="C16" s="35">
        <v>500000</v>
      </c>
      <c r="D16" s="62"/>
      <c r="E16" s="32"/>
      <c r="F16" s="19"/>
      <c r="G16" s="35"/>
    </row>
    <row r="17" spans="1:7" ht="15.75">
      <c r="A17" s="53" t="s">
        <v>66</v>
      </c>
      <c r="B17" s="53" t="s">
        <v>41</v>
      </c>
      <c r="C17" s="110">
        <v>250000</v>
      </c>
      <c r="D17" s="62"/>
      <c r="E17" s="32"/>
      <c r="F17" s="19"/>
      <c r="G17" s="35"/>
    </row>
    <row r="18" spans="1:7" ht="15.75">
      <c r="A18" s="32" t="s">
        <v>52</v>
      </c>
      <c r="B18" s="19" t="s">
        <v>42</v>
      </c>
      <c r="C18" s="35">
        <v>500000</v>
      </c>
      <c r="D18" s="62"/>
      <c r="E18" s="32"/>
      <c r="F18" s="19"/>
      <c r="G18" s="35"/>
    </row>
    <row r="19" spans="1:7" ht="15.75">
      <c r="A19" s="38" t="s">
        <v>19</v>
      </c>
      <c r="B19" s="19"/>
      <c r="C19" s="35"/>
      <c r="D19" s="64">
        <f>SUM(C15:C19)</f>
        <v>2450000</v>
      </c>
      <c r="E19" s="32"/>
      <c r="F19" s="19"/>
      <c r="G19" s="35"/>
    </row>
    <row r="20" spans="1:7" ht="15.75">
      <c r="A20" s="38"/>
      <c r="B20" s="19"/>
      <c r="C20" s="35"/>
      <c r="D20" s="63"/>
      <c r="E20" s="32"/>
      <c r="F20" s="19"/>
      <c r="G20" s="35"/>
    </row>
    <row r="21" spans="1:7" ht="15.75">
      <c r="A21" s="38" t="s">
        <v>17</v>
      </c>
      <c r="B21" s="19"/>
      <c r="C21" s="35"/>
      <c r="D21" s="63"/>
      <c r="F21" s="19"/>
      <c r="G21" s="90"/>
    </row>
    <row r="22" spans="1:7" ht="15.75">
      <c r="A22" s="32" t="s">
        <v>49</v>
      </c>
      <c r="B22" s="19" t="s">
        <v>41</v>
      </c>
      <c r="C22" s="35">
        <v>1000000</v>
      </c>
      <c r="D22" s="63"/>
      <c r="F22" s="19"/>
      <c r="G22" s="35"/>
    </row>
    <row r="23" spans="1:7" ht="15.75">
      <c r="A23" s="32" t="s">
        <v>49</v>
      </c>
      <c r="B23" s="19" t="s">
        <v>42</v>
      </c>
      <c r="C23" s="35">
        <v>619000</v>
      </c>
      <c r="D23" s="63"/>
      <c r="E23" s="32"/>
      <c r="F23" s="19"/>
      <c r="G23" s="35"/>
    </row>
    <row r="24" spans="1:7" ht="15.75">
      <c r="A24" s="32" t="s">
        <v>57</v>
      </c>
      <c r="B24" s="19" t="s">
        <v>41</v>
      </c>
      <c r="C24" s="35">
        <v>285000</v>
      </c>
      <c r="D24" s="63"/>
      <c r="E24" s="32"/>
      <c r="F24" s="19"/>
      <c r="G24" s="36"/>
    </row>
    <row r="25" spans="1:7" ht="15.75">
      <c r="A25" s="32" t="s">
        <v>58</v>
      </c>
      <c r="B25" s="19" t="s">
        <v>41</v>
      </c>
      <c r="C25" s="35">
        <v>146000</v>
      </c>
      <c r="D25" s="63"/>
      <c r="E25" s="32"/>
      <c r="F25" s="19"/>
      <c r="G25" s="36"/>
    </row>
    <row r="26" spans="1:7" ht="15.75">
      <c r="A26" s="38" t="s">
        <v>20</v>
      </c>
      <c r="B26" s="19"/>
      <c r="C26" s="35"/>
      <c r="D26" s="64">
        <f>SUM(C21:C26)</f>
        <v>2050000</v>
      </c>
      <c r="E26" s="27"/>
      <c r="F26" s="19"/>
      <c r="G26" s="36"/>
    </row>
    <row r="27" spans="1:7" ht="15.75">
      <c r="A27" s="38"/>
      <c r="B27" s="19"/>
      <c r="C27" s="35"/>
      <c r="D27" s="63"/>
      <c r="E27" s="7"/>
      <c r="F27" s="19"/>
      <c r="G27" s="36"/>
    </row>
    <row r="28" spans="1:7" ht="15.75">
      <c r="A28" s="38" t="s">
        <v>43</v>
      </c>
      <c r="B28" s="19"/>
      <c r="C28" s="35"/>
      <c r="D28" s="63"/>
      <c r="E28" s="7"/>
      <c r="F28" s="19"/>
      <c r="G28" s="36"/>
    </row>
    <row r="29" spans="1:7" ht="15.75">
      <c r="A29" s="32" t="s">
        <v>53</v>
      </c>
      <c r="B29" s="19" t="s">
        <v>41</v>
      </c>
      <c r="C29" s="35">
        <v>6000000</v>
      </c>
      <c r="D29" s="63"/>
      <c r="E29" s="7"/>
      <c r="F29" s="19"/>
      <c r="G29" s="36"/>
    </row>
    <row r="30" spans="1:7" ht="15.75">
      <c r="A30" s="32" t="s">
        <v>54</v>
      </c>
      <c r="B30" s="19" t="s">
        <v>41</v>
      </c>
      <c r="C30" s="35">
        <v>3000000</v>
      </c>
      <c r="D30" s="63"/>
      <c r="E30" s="7"/>
      <c r="F30" s="19"/>
      <c r="G30" s="36"/>
    </row>
    <row r="31" spans="1:10" ht="15.75">
      <c r="A31" s="38" t="s">
        <v>44</v>
      </c>
      <c r="B31" s="19"/>
      <c r="C31" s="35"/>
      <c r="D31" s="63">
        <f>SUM(C29:C30)</f>
        <v>9000000</v>
      </c>
      <c r="E31" s="7"/>
      <c r="F31" s="19"/>
      <c r="G31" s="36"/>
      <c r="J31" s="96"/>
    </row>
    <row r="32" spans="1:7" ht="15.75">
      <c r="A32" s="32"/>
      <c r="B32" s="19"/>
      <c r="C32" s="35"/>
      <c r="D32" s="63"/>
      <c r="E32" s="7"/>
      <c r="F32" s="19"/>
      <c r="G32" s="36"/>
    </row>
    <row r="33" spans="1:7" ht="15.75">
      <c r="A33" s="38" t="s">
        <v>18</v>
      </c>
      <c r="B33" s="19"/>
      <c r="C33" s="35"/>
      <c r="D33" s="63"/>
      <c r="E33" s="6"/>
      <c r="F33" s="6"/>
      <c r="G33" s="26"/>
    </row>
    <row r="34" spans="1:7" ht="15.75">
      <c r="A34" s="32" t="s">
        <v>45</v>
      </c>
      <c r="B34" s="19" t="s">
        <v>41</v>
      </c>
      <c r="C34" s="35">
        <v>1550000</v>
      </c>
      <c r="D34" s="63"/>
      <c r="E34" s="3"/>
      <c r="F34" s="3"/>
      <c r="G34" s="22"/>
    </row>
    <row r="35" spans="1:7" ht="15.75">
      <c r="A35" s="32" t="s">
        <v>46</v>
      </c>
      <c r="B35" s="19" t="s">
        <v>41</v>
      </c>
      <c r="C35" s="35">
        <v>500000</v>
      </c>
      <c r="D35" s="63"/>
      <c r="E35" s="7"/>
      <c r="F35" s="19"/>
      <c r="G35" s="36"/>
    </row>
    <row r="36" spans="1:7" ht="15.75">
      <c r="A36" s="38" t="s">
        <v>21</v>
      </c>
      <c r="B36" s="19"/>
      <c r="C36" s="35"/>
      <c r="D36" s="64">
        <f>SUM(C34:C36)</f>
        <v>2050000</v>
      </c>
      <c r="E36" s="2"/>
      <c r="F36" s="2"/>
      <c r="G36" s="21"/>
    </row>
    <row r="37" spans="1:7" ht="15.75">
      <c r="A37" s="38"/>
      <c r="B37" s="25"/>
      <c r="C37" s="35"/>
      <c r="D37" s="64"/>
      <c r="E37" s="53"/>
      <c r="F37" s="53"/>
      <c r="G37" s="54"/>
    </row>
    <row r="38" spans="1:7" ht="15.75">
      <c r="A38" s="38" t="s">
        <v>22</v>
      </c>
      <c r="B38" s="18"/>
      <c r="C38" s="35"/>
      <c r="D38" s="65"/>
      <c r="E38" s="6" t="s">
        <v>3</v>
      </c>
      <c r="F38" s="6"/>
      <c r="G38" s="26">
        <f>SUM(G14:G37)</f>
        <v>0</v>
      </c>
    </row>
    <row r="39" spans="1:7" ht="15.75">
      <c r="A39" s="32" t="s">
        <v>47</v>
      </c>
      <c r="B39" s="19" t="s">
        <v>42</v>
      </c>
      <c r="C39" s="35">
        <v>1500000</v>
      </c>
      <c r="D39" s="66"/>
      <c r="E39" s="6"/>
      <c r="F39" s="3"/>
      <c r="G39" s="22"/>
    </row>
    <row r="40" spans="1:7" ht="15.75">
      <c r="A40" s="32" t="s">
        <v>48</v>
      </c>
      <c r="B40" s="19" t="s">
        <v>29</v>
      </c>
      <c r="C40" s="35">
        <v>1000000</v>
      </c>
      <c r="D40" s="66"/>
      <c r="E40" s="6"/>
      <c r="F40" s="3"/>
      <c r="G40" s="22"/>
    </row>
    <row r="41" spans="1:7" ht="15.75">
      <c r="A41" s="32" t="s">
        <v>65</v>
      </c>
      <c r="B41" s="19" t="s">
        <v>41</v>
      </c>
      <c r="C41" s="35">
        <v>500000</v>
      </c>
      <c r="D41" s="66"/>
      <c r="E41" s="6"/>
      <c r="F41" s="3"/>
      <c r="G41" s="22"/>
    </row>
    <row r="42" spans="1:7" ht="15.75">
      <c r="A42" s="32" t="s">
        <v>30</v>
      </c>
      <c r="B42" s="19" t="s">
        <v>42</v>
      </c>
      <c r="C42" s="35">
        <v>120000</v>
      </c>
      <c r="D42" s="66"/>
      <c r="E42" s="6"/>
      <c r="F42" s="3"/>
      <c r="G42" s="22"/>
    </row>
    <row r="43" spans="1:7" ht="15.75">
      <c r="A43" s="32" t="s">
        <v>32</v>
      </c>
      <c r="B43" s="19" t="s">
        <v>42</v>
      </c>
      <c r="C43" s="35">
        <v>80000</v>
      </c>
      <c r="D43" s="66"/>
      <c r="E43" s="6"/>
      <c r="F43" s="3"/>
      <c r="G43" s="22"/>
    </row>
    <row r="44" spans="1:7" ht="15.75">
      <c r="A44" s="38" t="s">
        <v>23</v>
      </c>
      <c r="B44" s="25"/>
      <c r="C44" s="35"/>
      <c r="D44" s="64">
        <f>SUM(C39:C44)</f>
        <v>3200000</v>
      </c>
      <c r="E44" s="6" t="s">
        <v>4</v>
      </c>
      <c r="F44" s="7"/>
      <c r="G44" s="26">
        <f>D46-G38</f>
        <v>18750000</v>
      </c>
    </row>
    <row r="45" spans="1:7" ht="15.75">
      <c r="A45" s="29"/>
      <c r="B45" s="2"/>
      <c r="C45" s="35"/>
      <c r="D45" s="67"/>
      <c r="E45" s="2"/>
      <c r="F45" s="2"/>
      <c r="G45" s="21"/>
    </row>
    <row r="46" spans="1:21" s="28" customFormat="1" ht="33.75" customHeight="1">
      <c r="A46" s="69" t="s">
        <v>5</v>
      </c>
      <c r="B46" s="92"/>
      <c r="C46" s="92"/>
      <c r="D46" s="68">
        <f>SUM(D13:D45)</f>
        <v>18750000</v>
      </c>
      <c r="E46" s="93" t="s">
        <v>6</v>
      </c>
      <c r="F46" s="93"/>
      <c r="G46" s="91">
        <f>G44+G38</f>
        <v>18750000</v>
      </c>
      <c r="H46" s="30"/>
      <c r="I46" s="30"/>
      <c r="J46" s="30"/>
      <c r="K46" s="30"/>
      <c r="L46" s="30"/>
      <c r="M46" s="1"/>
      <c r="N46" s="1"/>
      <c r="O46" s="30"/>
      <c r="P46" s="30"/>
      <c r="Q46" s="30"/>
      <c r="R46" s="30"/>
      <c r="S46" s="30"/>
      <c r="T46" s="30"/>
      <c r="U46" s="30"/>
    </row>
    <row r="47" spans="2:21" s="94" customFormat="1" ht="15.75">
      <c r="B47" s="95"/>
      <c r="C47" s="95"/>
      <c r="F47" s="95"/>
      <c r="G47" s="16"/>
      <c r="H47" s="42"/>
      <c r="I47" s="42"/>
      <c r="J47" s="42"/>
      <c r="K47" s="42"/>
      <c r="L47" s="42"/>
      <c r="O47" s="42"/>
      <c r="P47" s="42"/>
      <c r="Q47" s="42"/>
      <c r="R47" s="42"/>
      <c r="S47" s="42"/>
      <c r="T47" s="42"/>
      <c r="U47" s="42"/>
    </row>
    <row r="48" spans="1:21" s="23" customFormat="1" ht="15.75">
      <c r="A48" s="71"/>
      <c r="B48" s="98"/>
      <c r="C48" s="99"/>
      <c r="D48" s="100" t="s">
        <v>8</v>
      </c>
      <c r="E48" s="102" t="s">
        <v>7</v>
      </c>
      <c r="F48" s="98"/>
      <c r="G48" s="101" t="s">
        <v>2</v>
      </c>
      <c r="H48" s="31"/>
      <c r="I48" s="31"/>
      <c r="J48" s="31"/>
      <c r="K48" s="31"/>
      <c r="L48" s="31"/>
      <c r="M48" s="1"/>
      <c r="N48" s="1"/>
      <c r="O48" s="31"/>
      <c r="P48" s="31"/>
      <c r="Q48" s="31"/>
      <c r="R48" s="31"/>
      <c r="S48" s="31"/>
      <c r="T48" s="31"/>
      <c r="U48" s="31"/>
    </row>
    <row r="49" spans="1:21" ht="15.75">
      <c r="A49" s="32"/>
      <c r="B49" s="19"/>
      <c r="C49" s="19"/>
      <c r="D49" s="20"/>
      <c r="E49" s="7"/>
      <c r="F49" s="41"/>
      <c r="G49" s="27">
        <f>DSUM(F12:G34,2,A70:A71)</f>
        <v>0</v>
      </c>
      <c r="H49" s="31"/>
      <c r="I49" s="31"/>
      <c r="J49" s="31"/>
      <c r="K49" s="31"/>
      <c r="L49" s="31"/>
      <c r="O49" s="31"/>
      <c r="P49" s="31"/>
      <c r="Q49" s="31"/>
      <c r="R49" s="31"/>
      <c r="S49" s="31"/>
      <c r="T49" s="31"/>
      <c r="U49" s="31"/>
    </row>
    <row r="50" spans="1:21" ht="15.75">
      <c r="A50" s="32"/>
      <c r="B50" s="19"/>
      <c r="C50" s="19"/>
      <c r="D50" s="20"/>
      <c r="E50" s="7"/>
      <c r="F50" s="41"/>
      <c r="G50" s="27">
        <f>DSUM(F12:G34,2,A72:A73)</f>
        <v>0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1:21" ht="15.75">
      <c r="A51" s="32"/>
      <c r="B51" s="40"/>
      <c r="C51" s="39"/>
      <c r="D51" s="20"/>
      <c r="E51" s="7"/>
      <c r="F51" s="41"/>
      <c r="G51" s="27">
        <f>DSUM(F12:G34,2,A74:A75)</f>
        <v>0</v>
      </c>
      <c r="H51" s="31"/>
      <c r="I51" s="31"/>
      <c r="J51" s="42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1:21" ht="15.75">
      <c r="A52" s="7"/>
      <c r="B52" s="40"/>
      <c r="C52" s="39"/>
      <c r="D52" s="20"/>
      <c r="E52" s="7"/>
      <c r="F52" s="41"/>
      <c r="G52" s="27">
        <f>DSUM(F12:G34,2,A76:A77)</f>
        <v>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s="23" customFormat="1" ht="15.75">
      <c r="A53" s="69"/>
      <c r="B53" s="98"/>
      <c r="C53" s="99"/>
      <c r="D53" s="72">
        <f>SUM(D49:D52)</f>
        <v>0</v>
      </c>
      <c r="E53" s="69" t="s">
        <v>10</v>
      </c>
      <c r="F53" s="98"/>
      <c r="G53" s="97">
        <f>SUM(G49:G52)</f>
        <v>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5" ht="16.5">
      <c r="A55" s="103"/>
    </row>
    <row r="56" ht="16.5">
      <c r="A56" s="103"/>
    </row>
    <row r="57" ht="16.5">
      <c r="A57" s="103"/>
    </row>
    <row r="58" ht="16.5">
      <c r="A58" s="103"/>
    </row>
    <row r="59" ht="16.5">
      <c r="A59" s="103"/>
    </row>
    <row r="60" ht="16.5">
      <c r="A60" s="103"/>
    </row>
    <row r="61" ht="16.5">
      <c r="A61" s="103"/>
    </row>
    <row r="62" ht="16.5">
      <c r="A62" s="103"/>
    </row>
    <row r="63" ht="16.5">
      <c r="A63" s="103"/>
    </row>
    <row r="64" ht="16.5">
      <c r="A64" s="103"/>
    </row>
    <row r="65" ht="16.5">
      <c r="A65" s="103"/>
    </row>
    <row r="66" ht="16.5">
      <c r="A66" s="103"/>
    </row>
    <row r="67" ht="9" customHeight="1">
      <c r="A67" s="45"/>
    </row>
    <row r="69" ht="15.75">
      <c r="A69" s="37"/>
    </row>
    <row r="70" ht="15.75">
      <c r="A70" s="37"/>
    </row>
    <row r="71" ht="15.75">
      <c r="A71" s="37"/>
    </row>
    <row r="72" ht="15.75">
      <c r="A72" s="37"/>
    </row>
    <row r="73" ht="15.75">
      <c r="A73" s="37"/>
    </row>
    <row r="74" ht="15.75">
      <c r="A74" s="37"/>
    </row>
    <row r="75" ht="15.75">
      <c r="A75" s="37"/>
    </row>
    <row r="76" ht="15.75">
      <c r="A76" s="37"/>
    </row>
    <row r="77" ht="15.75">
      <c r="A77" s="37"/>
    </row>
  </sheetData>
  <sheetProtection/>
  <mergeCells count="1">
    <mergeCell ref="A10:G10"/>
  </mergeCells>
  <printOptions horizontalCentered="1"/>
  <pageMargins left="0.3" right="0.3" top="0.5" bottom="0.5" header="0.5" footer="0.5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view="pageBreakPreview" zoomScale="70" zoomScaleNormal="75" zoomScaleSheetLayoutView="70" zoomScalePageLayoutView="0" workbookViewId="0" topLeftCell="A1">
      <selection activeCell="A9" sqref="A9"/>
    </sheetView>
  </sheetViews>
  <sheetFormatPr defaultColWidth="9.33203125" defaultRowHeight="12.75"/>
  <cols>
    <col min="1" max="1" width="54.83203125" style="0" customWidth="1"/>
    <col min="2" max="2" width="24.66015625" style="0" customWidth="1"/>
    <col min="3" max="3" width="18.83203125" style="0" customWidth="1"/>
    <col min="4" max="4" width="19.66015625" style="0" customWidth="1"/>
    <col min="5" max="5" width="21.33203125" style="0" customWidth="1"/>
    <col min="6" max="6" width="20.66015625" style="0" customWidth="1"/>
  </cols>
  <sheetData>
    <row r="1" spans="1:6" ht="31.5" thickBot="1">
      <c r="A1" s="115" t="s">
        <v>28</v>
      </c>
      <c r="B1" s="116"/>
      <c r="C1" s="116"/>
      <c r="D1" s="116"/>
      <c r="E1" s="116"/>
      <c r="F1" s="116"/>
    </row>
    <row r="2" ht="13.5" thickBot="1"/>
    <row r="3" spans="1:6" ht="21" thickBot="1">
      <c r="A3" s="104" t="s">
        <v>0</v>
      </c>
      <c r="B3" s="104" t="s">
        <v>34</v>
      </c>
      <c r="C3" s="104" t="s">
        <v>35</v>
      </c>
      <c r="D3" s="105" t="s">
        <v>41</v>
      </c>
      <c r="E3" s="105" t="s">
        <v>42</v>
      </c>
      <c r="F3" s="105" t="s">
        <v>24</v>
      </c>
    </row>
    <row r="4" spans="1:6" s="52" customFormat="1" ht="17.25" customHeight="1">
      <c r="A4" s="29"/>
      <c r="B4" s="9"/>
      <c r="C4" s="9"/>
      <c r="D4" s="9"/>
      <c r="E4" s="51"/>
      <c r="F4" s="10"/>
    </row>
    <row r="5" spans="1:6" ht="15">
      <c r="A5" s="89" t="str">
        <f>'Statement of Financial Position'!A15</f>
        <v>  Chase Savings</v>
      </c>
      <c r="B5" s="9">
        <v>0</v>
      </c>
      <c r="C5" s="10">
        <v>0</v>
      </c>
      <c r="D5" s="10">
        <v>0</v>
      </c>
      <c r="E5" s="55">
        <v>0</v>
      </c>
      <c r="F5" s="10">
        <f>SUM(B5:E5)</f>
        <v>0</v>
      </c>
    </row>
    <row r="6" spans="1:6" ht="15">
      <c r="A6" s="89" t="str">
        <f>'Statement of Financial Position'!A16</f>
        <v>  BOA Savings</v>
      </c>
      <c r="B6" s="9">
        <v>0</v>
      </c>
      <c r="C6" s="10">
        <v>0</v>
      </c>
      <c r="D6" s="10">
        <v>0</v>
      </c>
      <c r="E6" s="55">
        <v>0</v>
      </c>
      <c r="F6" s="10">
        <f aca="true" t="shared" si="0" ref="F6:F22">SUM(B6:E6)</f>
        <v>0</v>
      </c>
    </row>
    <row r="7" spans="1:6" ht="15">
      <c r="A7" s="89" t="s">
        <v>59</v>
      </c>
      <c r="B7" s="9">
        <v>0</v>
      </c>
      <c r="C7" s="10">
        <v>0</v>
      </c>
      <c r="D7" s="10">
        <v>0</v>
      </c>
      <c r="E7" s="55">
        <v>0</v>
      </c>
      <c r="F7" s="10">
        <v>0</v>
      </c>
    </row>
    <row r="8" spans="1:6" ht="15">
      <c r="A8" s="89" t="s">
        <v>60</v>
      </c>
      <c r="B8" s="9">
        <v>0</v>
      </c>
      <c r="C8" s="10">
        <v>0</v>
      </c>
      <c r="D8" s="10">
        <v>0</v>
      </c>
      <c r="E8" s="55">
        <v>0</v>
      </c>
      <c r="F8" s="10">
        <v>0</v>
      </c>
    </row>
    <row r="9" spans="1:6" ht="15">
      <c r="A9" s="112" t="s">
        <v>61</v>
      </c>
      <c r="B9" s="9">
        <v>0</v>
      </c>
      <c r="C9" s="10">
        <v>0</v>
      </c>
      <c r="D9" s="10">
        <v>0</v>
      </c>
      <c r="E9" s="55">
        <v>0</v>
      </c>
      <c r="F9" s="10">
        <f t="shared" si="0"/>
        <v>0</v>
      </c>
    </row>
    <row r="10" spans="1:6" ht="15">
      <c r="A10" s="89" t="str">
        <f>'Statement of Financial Position'!A23</f>
        <v>  Morgan Stanley Brokerage</v>
      </c>
      <c r="B10" s="9">
        <v>0</v>
      </c>
      <c r="C10" s="10">
        <v>0</v>
      </c>
      <c r="D10" s="10">
        <v>0</v>
      </c>
      <c r="E10" s="55">
        <v>0</v>
      </c>
      <c r="F10" s="10">
        <f t="shared" si="0"/>
        <v>0</v>
      </c>
    </row>
    <row r="11" spans="1:6" ht="15">
      <c r="A11" s="89" t="s">
        <v>61</v>
      </c>
      <c r="B11" s="9">
        <v>0</v>
      </c>
      <c r="C11" s="10">
        <v>0</v>
      </c>
      <c r="D11" s="10">
        <v>0</v>
      </c>
      <c r="E11" s="55">
        <v>0</v>
      </c>
      <c r="F11" s="10">
        <v>0</v>
      </c>
    </row>
    <row r="12" spans="1:6" ht="15">
      <c r="A12" s="89" t="s">
        <v>61</v>
      </c>
      <c r="B12" s="9">
        <v>0</v>
      </c>
      <c r="C12" s="10">
        <v>0</v>
      </c>
      <c r="D12" s="10">
        <v>0</v>
      </c>
      <c r="E12" s="55">
        <v>0</v>
      </c>
      <c r="F12" s="10">
        <v>0</v>
      </c>
    </row>
    <row r="13" spans="1:6" ht="15">
      <c r="A13" s="89" t="s">
        <v>62</v>
      </c>
      <c r="B13" s="9">
        <v>0</v>
      </c>
      <c r="C13" s="10">
        <v>0</v>
      </c>
      <c r="D13" s="10">
        <v>0</v>
      </c>
      <c r="E13" s="55">
        <v>0</v>
      </c>
      <c r="F13" s="10">
        <f t="shared" si="0"/>
        <v>0</v>
      </c>
    </row>
    <row r="14" spans="1:6" ht="15">
      <c r="A14" s="89" t="s">
        <v>63</v>
      </c>
      <c r="B14" s="9">
        <v>0</v>
      </c>
      <c r="C14" s="10">
        <v>0</v>
      </c>
      <c r="D14" s="10">
        <v>0</v>
      </c>
      <c r="E14" s="55">
        <v>0</v>
      </c>
      <c r="F14" s="10">
        <f t="shared" si="0"/>
        <v>0</v>
      </c>
    </row>
    <row r="15" spans="1:6" ht="15">
      <c r="A15" s="89" t="str">
        <f>'Statement of Financial Position'!A34</f>
        <v>   401(k) - Macadam Company</v>
      </c>
      <c r="B15" s="9">
        <v>0</v>
      </c>
      <c r="C15" s="10">
        <v>0</v>
      </c>
      <c r="D15" s="10">
        <v>0</v>
      </c>
      <c r="E15" s="55">
        <v>0</v>
      </c>
      <c r="F15" s="10">
        <f t="shared" si="0"/>
        <v>0</v>
      </c>
    </row>
    <row r="16" spans="1:6" ht="15">
      <c r="A16" s="89" t="s">
        <v>64</v>
      </c>
      <c r="B16" s="9">
        <v>0</v>
      </c>
      <c r="C16" s="10">
        <v>0</v>
      </c>
      <c r="D16" s="10">
        <v>0</v>
      </c>
      <c r="E16" s="55">
        <v>0</v>
      </c>
      <c r="F16" s="10">
        <f t="shared" si="0"/>
        <v>0</v>
      </c>
    </row>
    <row r="17" spans="1:6" ht="15">
      <c r="A17" s="89" t="str">
        <f>'Statement of Financial Position'!A39</f>
        <v>   Principal Residence - Wayne, NJ</v>
      </c>
      <c r="B17" s="9">
        <v>0</v>
      </c>
      <c r="C17" s="10">
        <v>0</v>
      </c>
      <c r="D17" s="10">
        <v>0</v>
      </c>
      <c r="E17" s="55">
        <v>0</v>
      </c>
      <c r="F17" s="10">
        <f t="shared" si="0"/>
        <v>0</v>
      </c>
    </row>
    <row r="18" spans="1:6" ht="15">
      <c r="A18" s="89" t="str">
        <f>'Statement of Financial Position'!A40</f>
        <v>   Vacation Residence - Boca Raton, FL</v>
      </c>
      <c r="B18" s="9">
        <v>0</v>
      </c>
      <c r="C18" s="10">
        <v>0</v>
      </c>
      <c r="D18" s="10">
        <v>0</v>
      </c>
      <c r="E18" s="55">
        <v>0</v>
      </c>
      <c r="F18" s="10">
        <f t="shared" si="0"/>
        <v>0</v>
      </c>
    </row>
    <row r="19" spans="1:6" ht="15">
      <c r="A19" s="89" t="str">
        <f>'Statement of Financial Position'!A41</f>
        <v>  Vacation Residence - Lake Ariel, PA</v>
      </c>
      <c r="B19" s="9">
        <v>0</v>
      </c>
      <c r="C19" s="10">
        <v>0</v>
      </c>
      <c r="D19" s="10">
        <v>0</v>
      </c>
      <c r="E19" s="55">
        <v>0</v>
      </c>
      <c r="F19" s="10">
        <f t="shared" si="0"/>
        <v>0</v>
      </c>
    </row>
    <row r="20" spans="1:6" ht="15">
      <c r="A20" s="89" t="str">
        <f>'Statement of Financial Position'!A42</f>
        <v>   Jewelry</v>
      </c>
      <c r="B20" s="9">
        <v>0</v>
      </c>
      <c r="C20" s="10">
        <v>0</v>
      </c>
      <c r="D20" s="10">
        <v>0</v>
      </c>
      <c r="E20" s="55">
        <v>0</v>
      </c>
      <c r="F20" s="10">
        <f t="shared" si="0"/>
        <v>0</v>
      </c>
    </row>
    <row r="21" spans="1:6" ht="15">
      <c r="A21" s="89" t="str">
        <f>'Statement of Financial Position'!A43</f>
        <v>   Automobiles </v>
      </c>
      <c r="B21" s="9">
        <v>0</v>
      </c>
      <c r="C21" s="10">
        <v>0</v>
      </c>
      <c r="D21" s="10">
        <v>0</v>
      </c>
      <c r="E21" s="55">
        <v>0</v>
      </c>
      <c r="F21" s="10">
        <f t="shared" si="0"/>
        <v>0</v>
      </c>
    </row>
    <row r="22" spans="1:6" ht="15">
      <c r="A22" s="111"/>
      <c r="B22" s="9">
        <v>0</v>
      </c>
      <c r="C22" s="10">
        <v>0</v>
      </c>
      <c r="D22" s="10">
        <v>0</v>
      </c>
      <c r="E22" s="55">
        <v>0</v>
      </c>
      <c r="F22" s="10">
        <f t="shared" si="0"/>
        <v>0</v>
      </c>
    </row>
    <row r="23" spans="1:6" s="52" customFormat="1" ht="9" customHeight="1">
      <c r="A23" s="29"/>
      <c r="B23" s="9"/>
      <c r="C23" s="9"/>
      <c r="D23" s="9"/>
      <c r="E23" s="51"/>
      <c r="F23" s="10"/>
    </row>
    <row r="24" spans="1:6" ht="15.75">
      <c r="A24" s="69" t="s">
        <v>9</v>
      </c>
      <c r="B24" s="75">
        <f>SUM(B4:B23)</f>
        <v>0</v>
      </c>
      <c r="C24" s="75">
        <f>SUM(C4:C23)</f>
        <v>0</v>
      </c>
      <c r="D24" s="75">
        <f>SUM(D4:D23)</f>
        <v>0</v>
      </c>
      <c r="E24" s="76">
        <f>SUM(E4:E23)</f>
        <v>0</v>
      </c>
      <c r="F24" s="77">
        <f>SUM(F4:F23)</f>
        <v>0</v>
      </c>
    </row>
    <row r="25" ht="13.5" thickBot="1"/>
    <row r="26" spans="1:6" ht="21" thickBot="1">
      <c r="A26" s="104" t="s">
        <v>1</v>
      </c>
      <c r="B26" s="104" t="str">
        <f>B3</f>
        <v>JTWROS</v>
      </c>
      <c r="C26" s="104" t="str">
        <f>C3</f>
        <v>JTIC</v>
      </c>
      <c r="D26" s="105" t="str">
        <f>D3</f>
        <v>Rich</v>
      </c>
      <c r="E26" s="105" t="str">
        <f>E3</f>
        <v>Ruby</v>
      </c>
      <c r="F26" s="105" t="str">
        <f>F3</f>
        <v>Total</v>
      </c>
    </row>
    <row r="27" spans="1:6" s="52" customFormat="1" ht="9" customHeight="1">
      <c r="A27" s="29"/>
      <c r="B27" s="9"/>
      <c r="C27" s="9"/>
      <c r="D27" s="9"/>
      <c r="E27" s="51"/>
      <c r="F27" s="10"/>
    </row>
    <row r="28" spans="1:6" ht="15">
      <c r="A28" s="2"/>
      <c r="B28" s="14">
        <f>'Statement of Financial Position'!G15</f>
        <v>0</v>
      </c>
      <c r="C28" s="10">
        <v>0</v>
      </c>
      <c r="D28" s="10">
        <v>0</v>
      </c>
      <c r="E28" s="50">
        <v>0</v>
      </c>
      <c r="F28" s="15">
        <f>SUM(B28:E28)</f>
        <v>0</v>
      </c>
    </row>
    <row r="29" spans="1:6" ht="15">
      <c r="A29" s="2"/>
      <c r="B29" s="14">
        <f>'Statement of Financial Position'!G16</f>
        <v>0</v>
      </c>
      <c r="C29" s="10">
        <v>0</v>
      </c>
      <c r="D29" s="10">
        <v>0</v>
      </c>
      <c r="E29" s="50">
        <v>0</v>
      </c>
      <c r="F29" s="15">
        <f>SUM(B29:E29)</f>
        <v>0</v>
      </c>
    </row>
    <row r="30" spans="1:6" ht="15">
      <c r="A30" s="2"/>
      <c r="B30" s="14">
        <f>'Statement of Financial Position'!G17</f>
        <v>0</v>
      </c>
      <c r="C30" s="10">
        <v>0</v>
      </c>
      <c r="D30" s="10">
        <v>0</v>
      </c>
      <c r="E30" s="50">
        <v>0</v>
      </c>
      <c r="F30" s="15">
        <f>SUM(B30:E30)</f>
        <v>0</v>
      </c>
    </row>
    <row r="31" spans="1:6" ht="15">
      <c r="A31" s="2" t="s">
        <v>56</v>
      </c>
      <c r="B31" s="14">
        <f>'Statement of Financial Position'!G19</f>
        <v>0</v>
      </c>
      <c r="C31" s="10">
        <v>0</v>
      </c>
      <c r="D31" s="10">
        <v>0</v>
      </c>
      <c r="E31" s="50">
        <v>0</v>
      </c>
      <c r="F31" s="15">
        <f>SUM(B31:E31)</f>
        <v>0</v>
      </c>
    </row>
    <row r="32" spans="1:6" ht="9" customHeight="1">
      <c r="A32" s="56"/>
      <c r="B32" s="14"/>
      <c r="C32" s="57"/>
      <c r="D32" s="57"/>
      <c r="E32" s="50"/>
      <c r="F32" s="15"/>
    </row>
    <row r="33" spans="1:6" ht="15.75">
      <c r="A33" s="69" t="s">
        <v>9</v>
      </c>
      <c r="B33" s="78">
        <f>SUM(B27:B32)</f>
        <v>0</v>
      </c>
      <c r="C33" s="78">
        <f>SUM(C27:C32)</f>
        <v>0</v>
      </c>
      <c r="D33" s="78">
        <f>SUM(D27:D32)</f>
        <v>0</v>
      </c>
      <c r="E33" s="79">
        <f>SUM(E27:E32)</f>
        <v>0</v>
      </c>
      <c r="F33" s="80">
        <f>SUM(F27:F32)</f>
        <v>0</v>
      </c>
    </row>
    <row r="34" ht="13.5" thickBot="1"/>
    <row r="35" spans="1:6" ht="21" thickBot="1">
      <c r="A35" s="73"/>
      <c r="B35" s="73" t="str">
        <f>B26</f>
        <v>JTWROS</v>
      </c>
      <c r="C35" s="73" t="str">
        <f>C26</f>
        <v>JTIC</v>
      </c>
      <c r="D35" s="74" t="str">
        <f>D26</f>
        <v>Rich</v>
      </c>
      <c r="E35" s="74" t="str">
        <f>E26</f>
        <v>Ruby</v>
      </c>
      <c r="F35" s="81" t="str">
        <f>F26</f>
        <v>Total</v>
      </c>
    </row>
    <row r="36" spans="1:6" ht="15.75">
      <c r="A36" s="70" t="s">
        <v>25</v>
      </c>
      <c r="B36" s="82">
        <f>B24</f>
        <v>0</v>
      </c>
      <c r="C36" s="82">
        <f>C24</f>
        <v>0</v>
      </c>
      <c r="D36" s="82">
        <f>D24</f>
        <v>0</v>
      </c>
      <c r="E36" s="83">
        <f>E24</f>
        <v>0</v>
      </c>
      <c r="F36" s="84">
        <f>F24</f>
        <v>0</v>
      </c>
    </row>
    <row r="37" spans="1:6" ht="16.5" thickBot="1">
      <c r="A37" s="46" t="s">
        <v>26</v>
      </c>
      <c r="B37" s="47">
        <f>B33</f>
        <v>0</v>
      </c>
      <c r="C37" s="47">
        <f>C33</f>
        <v>0</v>
      </c>
      <c r="D37" s="47">
        <f>D33</f>
        <v>0</v>
      </c>
      <c r="E37" s="49">
        <f>E33</f>
        <v>0</v>
      </c>
      <c r="F37" s="48">
        <f>F33</f>
        <v>0</v>
      </c>
    </row>
    <row r="38" spans="1:6" ht="15.75">
      <c r="A38" s="85" t="s">
        <v>27</v>
      </c>
      <c r="B38" s="86">
        <f>B36-B37</f>
        <v>0</v>
      </c>
      <c r="C38" s="86">
        <f>C36-C37</f>
        <v>0</v>
      </c>
      <c r="D38" s="86">
        <f>D36-D37</f>
        <v>0</v>
      </c>
      <c r="E38" s="87">
        <f>E36-E37</f>
        <v>0</v>
      </c>
      <c r="F38" s="88">
        <f>F36-F37</f>
        <v>0</v>
      </c>
    </row>
    <row r="40" ht="15.75">
      <c r="A40" s="103"/>
    </row>
    <row r="41" ht="15.75">
      <c r="A41" s="103"/>
    </row>
    <row r="42" ht="15.75">
      <c r="A42" s="103"/>
    </row>
    <row r="43" ht="15.75">
      <c r="A43" s="103"/>
    </row>
    <row r="44" ht="15.75">
      <c r="A44" s="103"/>
    </row>
    <row r="45" ht="15.75">
      <c r="A45" s="103"/>
    </row>
    <row r="46" ht="15.75">
      <c r="A46" s="103"/>
    </row>
    <row r="47" ht="15.75">
      <c r="A47" s="103"/>
    </row>
    <row r="48" ht="15.75">
      <c r="A48" s="103"/>
    </row>
    <row r="49" ht="15.75">
      <c r="A49" s="103"/>
    </row>
    <row r="50" ht="15.75">
      <c r="A50" s="103"/>
    </row>
    <row r="51" ht="15.75">
      <c r="A51" s="103"/>
    </row>
    <row r="52" ht="13.5">
      <c r="A52" s="45"/>
    </row>
  </sheetData>
  <sheetProtection/>
  <mergeCells count="1">
    <mergeCell ref="A1:F1"/>
  </mergeCells>
  <printOptions horizontalCentered="1"/>
  <pageMargins left="0.3" right="0.3" top="0.5" bottom="0.5" header="0.5" footer="0.5"/>
  <pageSetup fitToHeight="2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</dc:title>
  <dc:subject>Financial pages</dc:subject>
  <dc:creator>Preferred Customer</dc:creator>
  <cp:keywords>sfr, summit financial resources</cp:keywords>
  <dc:description/>
  <cp:lastModifiedBy>Sava</cp:lastModifiedBy>
  <cp:lastPrinted>2015-03-18T21:05:22Z</cp:lastPrinted>
  <dcterms:created xsi:type="dcterms:W3CDTF">1999-04-28T17:21:43Z</dcterms:created>
  <dcterms:modified xsi:type="dcterms:W3CDTF">2015-11-21T04:42:24Z</dcterms:modified>
  <cp:category/>
  <cp:version/>
  <cp:contentType/>
  <cp:contentStatus/>
</cp:coreProperties>
</file>